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<sst xmlns="http://schemas.openxmlformats.org/spreadsheetml/2006/main" count="162" uniqueCount="89">
  <si>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</si>
  <si>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</si>
  <si>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</si>
  <si>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</si>
  <si>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</si>
  <si>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</si>
  <si>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</si>
  <si>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</si>
  <si>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</si>
  <si>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</si>
  <si>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</si>
  <si>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</si>
  <si>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</si>
  <si>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</si>
  <si>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</si>
  <si>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</si>
  <si>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</si>
  <si>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</si>
  <si>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</si>
  <si>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</si>
  <si>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</si>
  <si>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</si>
  <si>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</si>
  <si>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</si>
  <si>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</si>
  <si>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</si>
  <si>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</si>
  <si>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</si>
  <si>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</si>
  <si>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</si>
  <si>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</si>
  <si>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</si>
  <si>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</si>
  <si>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</si>
  <si>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</si>
  <si>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</si>
  <si>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</si>
  <si>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</si>
  <si>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</si>
  <si>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</si>
  <si>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</si>
  <si>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</si>
  <si>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</si>
  <si>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</si>
  <si>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</si>
  <si>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</si>
  <si>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</si>
  <si>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</si>
  <si>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</si>
  <si>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</si>
  <si>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</si>
  <si>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</si>
  <si>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</si>
  <si>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</si>
  <si>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</si>
  <si>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</si>
  <si>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</si>
  <si>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</si>
  <si>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</si>
  <si>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</si>
  <si>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</si>
  <si>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</si>
  <si>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</si>
  <si>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</si>
  <si>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</si>
  <si>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</si>
  <si>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</si>
  <si>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</si>
  <si>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</si>
  <si>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</si>
  <si>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</si>
  <si>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</si>
  <si>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</si>
  <si>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</si>
  <si>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</si>
  <si>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</si>
  <si>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</si>
  <si>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</si>
  <si>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</si>
  <si>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</si>
  <si>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</si>
  <si>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</si>
  <si>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</si>
  <si>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</si>
  <si>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</si>
  <si>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</si>
  <si>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</si>
  <si>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TECNOLÓGICO SUPERIOR DE HUICHAPAN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</si>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</sst>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87149753</v>
      </c>
      <c r="E10" s="14">
        <f t="shared" si="0"/>
        <v>3461976</v>
      </c>
      <c r="F10" s="14">
        <f t="shared" si="0"/>
        <v>90611729</v>
      </c>
      <c r="G10" s="14">
        <f t="shared" si="0"/>
        <v>16494395.299999999</v>
      </c>
      <c r="H10" s="14">
        <f t="shared" si="0"/>
        <v>14309243.240000002</v>
      </c>
      <c r="I10" s="14">
        <f t="shared" si="0"/>
        <v>74117333.69999999</v>
      </c>
    </row>
    <row r="11" spans="2:9" ht="12.75">
      <c r="B11" s="3" t="s">
        <v>12</v>
      </c>
      <c r="C11" s="9"/>
      <c r="D11" s="15">
        <f aca="true" t="shared" si="1" ref="D11:I11">SUM(D12:D18)</f>
        <v>67557733</v>
      </c>
      <c r="E11" s="15">
        <f t="shared" si="1"/>
        <v>3251838</v>
      </c>
      <c r="F11" s="15">
        <f t="shared" si="1"/>
        <v>70809571</v>
      </c>
      <c r="G11" s="15">
        <f t="shared" si="1"/>
        <v>14843219.589999998</v>
      </c>
      <c r="H11" s="15">
        <f t="shared" si="1"/>
        <v>12908077.48</v>
      </c>
      <c r="I11" s="15">
        <f t="shared" si="1"/>
        <v>55966351.41</v>
      </c>
    </row>
    <row r="12" spans="2:9" ht="12.75">
      <c r="B12" s="13" t="s">
        <v>13</v>
      </c>
      <c r="C12" s="11"/>
      <c r="D12" s="15">
        <v>35676527.9</v>
      </c>
      <c r="E12" s="16">
        <v>2088547.9</v>
      </c>
      <c r="F12" s="16">
        <f>D12+E12</f>
        <v>37765075.8</v>
      </c>
      <c r="G12" s="16">
        <v>8987263.2</v>
      </c>
      <c r="H12" s="16">
        <v>8987263.2</v>
      </c>
      <c r="I12" s="16">
        <f>F12-G12</f>
        <v>28777812.599999998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15052923.64</v>
      </c>
      <c r="E14" s="16">
        <v>813086.64</v>
      </c>
      <c r="F14" s="16">
        <f t="shared" si="2"/>
        <v>15866010.280000001</v>
      </c>
      <c r="G14" s="16">
        <v>3362758.53</v>
      </c>
      <c r="H14" s="16">
        <v>1890987.47</v>
      </c>
      <c r="I14" s="16">
        <f t="shared" si="3"/>
        <v>12503251.750000002</v>
      </c>
    </row>
    <row r="15" spans="2:9" ht="12.75">
      <c r="B15" s="13" t="s">
        <v>16</v>
      </c>
      <c r="C15" s="11"/>
      <c r="D15" s="15">
        <v>8047542.96</v>
      </c>
      <c r="E15" s="16">
        <v>424278.96</v>
      </c>
      <c r="F15" s="16">
        <f t="shared" si="2"/>
        <v>8471821.92</v>
      </c>
      <c r="G15" s="16">
        <v>1791062.52</v>
      </c>
      <c r="H15" s="16">
        <v>1327691.47</v>
      </c>
      <c r="I15" s="16">
        <f t="shared" si="3"/>
        <v>6680759.4</v>
      </c>
    </row>
    <row r="16" spans="2:9" ht="12.75">
      <c r="B16" s="13" t="s">
        <v>17</v>
      </c>
      <c r="C16" s="11"/>
      <c r="D16" s="15">
        <v>3239817.5</v>
      </c>
      <c r="E16" s="16">
        <v>159143.5</v>
      </c>
      <c r="F16" s="16">
        <f t="shared" si="2"/>
        <v>3398961</v>
      </c>
      <c r="G16" s="16">
        <v>702135.34</v>
      </c>
      <c r="H16" s="16">
        <v>702135.34</v>
      </c>
      <c r="I16" s="16">
        <f t="shared" si="3"/>
        <v>2696825.66</v>
      </c>
    </row>
    <row r="17" spans="2:9" ht="12.75">
      <c r="B17" s="13" t="s">
        <v>18</v>
      </c>
      <c r="C17" s="11"/>
      <c r="D17" s="15">
        <v>3581790</v>
      </c>
      <c r="E17" s="16">
        <v>-1104216</v>
      </c>
      <c r="F17" s="16">
        <f t="shared" si="2"/>
        <v>2477574</v>
      </c>
      <c r="G17" s="16">
        <v>0</v>
      </c>
      <c r="H17" s="16">
        <v>0</v>
      </c>
      <c r="I17" s="16">
        <f t="shared" si="3"/>
        <v>2477574</v>
      </c>
    </row>
    <row r="18" spans="2:9" ht="12.75">
      <c r="B18" s="13" t="s">
        <v>19</v>
      </c>
      <c r="C18" s="11"/>
      <c r="D18" s="15">
        <v>1959131</v>
      </c>
      <c r="E18" s="16">
        <v>870997</v>
      </c>
      <c r="F18" s="16">
        <f t="shared" si="2"/>
        <v>2830128</v>
      </c>
      <c r="G18" s="16">
        <v>0</v>
      </c>
      <c r="H18" s="16">
        <v>0</v>
      </c>
      <c r="I18" s="16">
        <f t="shared" si="3"/>
        <v>2830128</v>
      </c>
    </row>
    <row r="19" spans="2:9" ht="12.75">
      <c r="B19" s="3" t="s">
        <v>20</v>
      </c>
      <c r="C19" s="9"/>
      <c r="D19" s="15">
        <f aca="true" t="shared" si="4" ref="D19:I19">SUM(D20:D28)</f>
        <v>2432849</v>
      </c>
      <c r="E19" s="15">
        <f t="shared" si="4"/>
        <v>102808.99999999999</v>
      </c>
      <c r="F19" s="15">
        <f t="shared" si="4"/>
        <v>2535658</v>
      </c>
      <c r="G19" s="15">
        <f t="shared" si="4"/>
        <v>329700.64</v>
      </c>
      <c r="H19" s="15">
        <f t="shared" si="4"/>
        <v>262014.97000000003</v>
      </c>
      <c r="I19" s="15">
        <f t="shared" si="4"/>
        <v>2205957.36</v>
      </c>
    </row>
    <row r="20" spans="2:9" ht="12.75">
      <c r="B20" s="13" t="s">
        <v>21</v>
      </c>
      <c r="C20" s="11"/>
      <c r="D20" s="15">
        <v>1057055</v>
      </c>
      <c r="E20" s="16">
        <v>446.52</v>
      </c>
      <c r="F20" s="15">
        <f aca="true" t="shared" si="5" ref="F20:F28">D20+E20</f>
        <v>1057501.52</v>
      </c>
      <c r="G20" s="16">
        <v>94002.74</v>
      </c>
      <c r="H20" s="16">
        <v>31867.18</v>
      </c>
      <c r="I20" s="16">
        <f>F20-G20</f>
        <v>963498.78</v>
      </c>
    </row>
    <row r="21" spans="2:9" ht="12.75">
      <c r="B21" s="13" t="s">
        <v>22</v>
      </c>
      <c r="C21" s="11"/>
      <c r="D21" s="15">
        <v>15900</v>
      </c>
      <c r="E21" s="16">
        <v>0</v>
      </c>
      <c r="F21" s="15">
        <f t="shared" si="5"/>
        <v>15900</v>
      </c>
      <c r="G21" s="16">
        <v>15900</v>
      </c>
      <c r="H21" s="16">
        <v>15900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13544</v>
      </c>
      <c r="E22" s="16">
        <v>0</v>
      </c>
      <c r="F22" s="15">
        <f t="shared" si="5"/>
        <v>13544</v>
      </c>
      <c r="G22" s="16">
        <v>13519.9</v>
      </c>
      <c r="H22" s="16">
        <v>13519.9</v>
      </c>
      <c r="I22" s="16">
        <f t="shared" si="6"/>
        <v>24.100000000000364</v>
      </c>
    </row>
    <row r="23" spans="2:9" ht="12.75">
      <c r="B23" s="13" t="s">
        <v>24</v>
      </c>
      <c r="C23" s="11"/>
      <c r="D23" s="15">
        <v>315894</v>
      </c>
      <c r="E23" s="16">
        <v>43611.18</v>
      </c>
      <c r="F23" s="15">
        <f t="shared" si="5"/>
        <v>359505.18</v>
      </c>
      <c r="G23" s="16">
        <v>36702.46</v>
      </c>
      <c r="H23" s="16">
        <v>35612.52</v>
      </c>
      <c r="I23" s="16">
        <f t="shared" si="6"/>
        <v>322802.72</v>
      </c>
    </row>
    <row r="24" spans="2:9" ht="12.75">
      <c r="B24" s="13" t="s">
        <v>25</v>
      </c>
      <c r="C24" s="11"/>
      <c r="D24" s="15">
        <v>116896</v>
      </c>
      <c r="E24" s="16">
        <v>26755.8</v>
      </c>
      <c r="F24" s="15">
        <f t="shared" si="5"/>
        <v>143651.8</v>
      </c>
      <c r="G24" s="16">
        <v>43319.16</v>
      </c>
      <c r="H24" s="16">
        <v>38858.99</v>
      </c>
      <c r="I24" s="16">
        <f t="shared" si="6"/>
        <v>100332.63999999998</v>
      </c>
    </row>
    <row r="25" spans="2:9" ht="12.75">
      <c r="B25" s="13" t="s">
        <v>26</v>
      </c>
      <c r="C25" s="11"/>
      <c r="D25" s="15">
        <v>456736</v>
      </c>
      <c r="E25" s="16">
        <v>13878.31</v>
      </c>
      <c r="F25" s="15">
        <f t="shared" si="5"/>
        <v>470614.31</v>
      </c>
      <c r="G25" s="16">
        <v>80458.74</v>
      </c>
      <c r="H25" s="16">
        <v>80458.74</v>
      </c>
      <c r="I25" s="16">
        <f t="shared" si="6"/>
        <v>390155.57</v>
      </c>
    </row>
    <row r="26" spans="2:9" ht="12.75">
      <c r="B26" s="13" t="s">
        <v>27</v>
      </c>
      <c r="C26" s="11"/>
      <c r="D26" s="15">
        <v>212745</v>
      </c>
      <c r="E26" s="16">
        <v>5879.43</v>
      </c>
      <c r="F26" s="15">
        <f t="shared" si="5"/>
        <v>218624.43</v>
      </c>
      <c r="G26" s="16">
        <v>15280</v>
      </c>
      <c r="H26" s="16">
        <v>15280</v>
      </c>
      <c r="I26" s="16">
        <f t="shared" si="6"/>
        <v>203344.43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244079</v>
      </c>
      <c r="E28" s="16">
        <v>12237.76</v>
      </c>
      <c r="F28" s="15">
        <f t="shared" si="5"/>
        <v>256316.76</v>
      </c>
      <c r="G28" s="16">
        <v>30517.64</v>
      </c>
      <c r="H28" s="16">
        <v>30517.64</v>
      </c>
      <c r="I28" s="16">
        <f t="shared" si="6"/>
        <v>225799.12</v>
      </c>
    </row>
    <row r="29" spans="2:9" ht="12.75">
      <c r="B29" s="3" t="s">
        <v>30</v>
      </c>
      <c r="C29" s="9"/>
      <c r="D29" s="15">
        <f aca="true" t="shared" si="7" ref="D29:I29">SUM(D30:D38)</f>
        <v>9871255</v>
      </c>
      <c r="E29" s="15">
        <f t="shared" si="7"/>
        <v>71662.00000000001</v>
      </c>
      <c r="F29" s="15">
        <f t="shared" si="7"/>
        <v>9942917</v>
      </c>
      <c r="G29" s="15">
        <f t="shared" si="7"/>
        <v>1218381.07</v>
      </c>
      <c r="H29" s="15">
        <f t="shared" si="7"/>
        <v>1036056.79</v>
      </c>
      <c r="I29" s="15">
        <f t="shared" si="7"/>
        <v>8724535.93</v>
      </c>
    </row>
    <row r="30" spans="2:9" ht="12.75">
      <c r="B30" s="13" t="s">
        <v>31</v>
      </c>
      <c r="C30" s="11"/>
      <c r="D30" s="15">
        <v>2484186</v>
      </c>
      <c r="E30" s="16">
        <v>-8525.77</v>
      </c>
      <c r="F30" s="15">
        <f aca="true" t="shared" si="8" ref="F30:F38">D30+E30</f>
        <v>2475660.23</v>
      </c>
      <c r="G30" s="16">
        <v>195105.42</v>
      </c>
      <c r="H30" s="16">
        <v>195105.42</v>
      </c>
      <c r="I30" s="16">
        <f t="shared" si="6"/>
        <v>2280554.81</v>
      </c>
    </row>
    <row r="31" spans="2:9" ht="12.75">
      <c r="B31" s="13" t="s">
        <v>32</v>
      </c>
      <c r="C31" s="11"/>
      <c r="D31" s="15">
        <v>30000</v>
      </c>
      <c r="E31" s="16">
        <v>22300</v>
      </c>
      <c r="F31" s="15">
        <f t="shared" si="8"/>
        <v>52300</v>
      </c>
      <c r="G31" s="16">
        <v>22300</v>
      </c>
      <c r="H31" s="16">
        <v>22300</v>
      </c>
      <c r="I31" s="16">
        <f t="shared" si="6"/>
        <v>30000</v>
      </c>
    </row>
    <row r="32" spans="2:9" ht="12.75">
      <c r="B32" s="13" t="s">
        <v>33</v>
      </c>
      <c r="C32" s="11"/>
      <c r="D32" s="15">
        <v>1231697</v>
      </c>
      <c r="E32" s="16">
        <v>-10595.51</v>
      </c>
      <c r="F32" s="15">
        <f t="shared" si="8"/>
        <v>1221101.49</v>
      </c>
      <c r="G32" s="16">
        <v>46086.8</v>
      </c>
      <c r="H32" s="16">
        <v>46086.8</v>
      </c>
      <c r="I32" s="16">
        <f t="shared" si="6"/>
        <v>1175014.69</v>
      </c>
    </row>
    <row r="33" spans="2:9" ht="12.75">
      <c r="B33" s="13" t="s">
        <v>34</v>
      </c>
      <c r="C33" s="11"/>
      <c r="D33" s="15">
        <v>887682</v>
      </c>
      <c r="E33" s="16">
        <v>-67305.64</v>
      </c>
      <c r="F33" s="15">
        <f t="shared" si="8"/>
        <v>820376.36</v>
      </c>
      <c r="G33" s="16">
        <v>200473.98</v>
      </c>
      <c r="H33" s="16">
        <v>200473.98</v>
      </c>
      <c r="I33" s="16">
        <f t="shared" si="6"/>
        <v>619902.38</v>
      </c>
    </row>
    <row r="34" spans="2:9" ht="12.75">
      <c r="B34" s="13" t="s">
        <v>35</v>
      </c>
      <c r="C34" s="11"/>
      <c r="D34" s="15">
        <v>785449</v>
      </c>
      <c r="E34" s="16">
        <v>44272.31</v>
      </c>
      <c r="F34" s="15">
        <f t="shared" si="8"/>
        <v>829721.31</v>
      </c>
      <c r="G34" s="16">
        <v>98876.31</v>
      </c>
      <c r="H34" s="16">
        <v>98876.31</v>
      </c>
      <c r="I34" s="16">
        <f t="shared" si="6"/>
        <v>730845</v>
      </c>
    </row>
    <row r="35" spans="2:9" ht="12.75">
      <c r="B35" s="13" t="s">
        <v>36</v>
      </c>
      <c r="C35" s="11"/>
      <c r="D35" s="15">
        <v>998808</v>
      </c>
      <c r="E35" s="16">
        <v>-60033.57</v>
      </c>
      <c r="F35" s="15">
        <f t="shared" si="8"/>
        <v>938774.43</v>
      </c>
      <c r="G35" s="16">
        <v>65210.48</v>
      </c>
      <c r="H35" s="16">
        <v>57472.48</v>
      </c>
      <c r="I35" s="16">
        <f t="shared" si="6"/>
        <v>873563.9500000001</v>
      </c>
    </row>
    <row r="36" spans="2:9" ht="12.75">
      <c r="B36" s="13" t="s">
        <v>37</v>
      </c>
      <c r="C36" s="11"/>
      <c r="D36" s="15">
        <v>300715</v>
      </c>
      <c r="E36" s="16">
        <v>7525.51</v>
      </c>
      <c r="F36" s="15">
        <f t="shared" si="8"/>
        <v>308240.51</v>
      </c>
      <c r="G36" s="16">
        <v>26640.8</v>
      </c>
      <c r="H36" s="16">
        <v>26640.8</v>
      </c>
      <c r="I36" s="16">
        <f t="shared" si="6"/>
        <v>281599.71</v>
      </c>
    </row>
    <row r="37" spans="2:9" ht="12.75">
      <c r="B37" s="13" t="s">
        <v>38</v>
      </c>
      <c r="C37" s="11"/>
      <c r="D37" s="15">
        <v>173054</v>
      </c>
      <c r="E37" s="16">
        <v>-6200</v>
      </c>
      <c r="F37" s="15">
        <f t="shared" si="8"/>
        <v>166854</v>
      </c>
      <c r="G37" s="16">
        <v>25000</v>
      </c>
      <c r="H37" s="16">
        <v>25000</v>
      </c>
      <c r="I37" s="16">
        <f t="shared" si="6"/>
        <v>141854</v>
      </c>
    </row>
    <row r="38" spans="2:9" ht="12.75">
      <c r="B38" s="13" t="s">
        <v>39</v>
      </c>
      <c r="C38" s="11"/>
      <c r="D38" s="15">
        <v>2979664</v>
      </c>
      <c r="E38" s="16">
        <v>150224.67</v>
      </c>
      <c r="F38" s="15">
        <f t="shared" si="8"/>
        <v>3129888.67</v>
      </c>
      <c r="G38" s="16">
        <v>538687.28</v>
      </c>
      <c r="H38" s="16">
        <v>364101</v>
      </c>
      <c r="I38" s="16">
        <f t="shared" si="6"/>
        <v>2591201.3899999997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429436</v>
      </c>
      <c r="E39" s="15">
        <f t="shared" si="9"/>
        <v>35667</v>
      </c>
      <c r="F39" s="15">
        <f>SUM(F40:F48)</f>
        <v>465103</v>
      </c>
      <c r="G39" s="15">
        <f t="shared" si="9"/>
        <v>103094</v>
      </c>
      <c r="H39" s="15">
        <f t="shared" si="9"/>
        <v>103094</v>
      </c>
      <c r="I39" s="15">
        <f t="shared" si="9"/>
        <v>362009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429436</v>
      </c>
      <c r="E43" s="16">
        <v>35667</v>
      </c>
      <c r="F43" s="15">
        <f t="shared" si="10"/>
        <v>465103</v>
      </c>
      <c r="G43" s="16">
        <v>103094</v>
      </c>
      <c r="H43" s="16">
        <v>103094</v>
      </c>
      <c r="I43" s="16">
        <f t="shared" si="6"/>
        <v>362009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1858480</v>
      </c>
      <c r="E49" s="15">
        <f t="shared" si="11"/>
        <v>0</v>
      </c>
      <c r="F49" s="15">
        <f t="shared" si="11"/>
        <v>1858480</v>
      </c>
      <c r="G49" s="15">
        <f t="shared" si="11"/>
        <v>0</v>
      </c>
      <c r="H49" s="15">
        <f t="shared" si="11"/>
        <v>0</v>
      </c>
      <c r="I49" s="15">
        <f t="shared" si="11"/>
        <v>1858480</v>
      </c>
    </row>
    <row r="50" spans="2:9" ht="12.75">
      <c r="B50" s="13" t="s">
        <v>51</v>
      </c>
      <c r="C50" s="11"/>
      <c r="D50" s="15">
        <v>518152.2</v>
      </c>
      <c r="E50" s="16">
        <v>0</v>
      </c>
      <c r="F50" s="15">
        <f t="shared" si="10"/>
        <v>518152.2</v>
      </c>
      <c r="G50" s="16">
        <v>0</v>
      </c>
      <c r="H50" s="16">
        <v>0</v>
      </c>
      <c r="I50" s="16">
        <f t="shared" si="6"/>
        <v>518152.2</v>
      </c>
    </row>
    <row r="51" spans="2:9" ht="12.75">
      <c r="B51" s="13" t="s">
        <v>52</v>
      </c>
      <c r="C51" s="11"/>
      <c r="D51" s="15">
        <v>512000</v>
      </c>
      <c r="E51" s="16">
        <v>0</v>
      </c>
      <c r="F51" s="15">
        <f t="shared" si="10"/>
        <v>512000</v>
      </c>
      <c r="G51" s="16">
        <v>0</v>
      </c>
      <c r="H51" s="16">
        <v>0</v>
      </c>
      <c r="I51" s="16">
        <f t="shared" si="6"/>
        <v>512000</v>
      </c>
    </row>
    <row r="52" spans="2:9" ht="12.75">
      <c r="B52" s="13" t="s">
        <v>53</v>
      </c>
      <c r="C52" s="11"/>
      <c r="D52" s="15">
        <v>307863.8</v>
      </c>
      <c r="E52" s="16">
        <v>0</v>
      </c>
      <c r="F52" s="15">
        <f t="shared" si="10"/>
        <v>307863.8</v>
      </c>
      <c r="G52" s="16">
        <v>0</v>
      </c>
      <c r="H52" s="16">
        <v>0</v>
      </c>
      <c r="I52" s="16">
        <f t="shared" si="6"/>
        <v>307863.8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62527</v>
      </c>
      <c r="E55" s="16">
        <v>0</v>
      </c>
      <c r="F55" s="15">
        <f t="shared" si="10"/>
        <v>62527</v>
      </c>
      <c r="G55" s="16">
        <v>0</v>
      </c>
      <c r="H55" s="16">
        <v>0</v>
      </c>
      <c r="I55" s="16">
        <f t="shared" si="6"/>
        <v>62527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457937</v>
      </c>
      <c r="E58" s="16">
        <v>0</v>
      </c>
      <c r="F58" s="15">
        <f t="shared" si="10"/>
        <v>457937</v>
      </c>
      <c r="G58" s="16">
        <v>0</v>
      </c>
      <c r="H58" s="16">
        <v>0</v>
      </c>
      <c r="I58" s="16">
        <f t="shared" si="6"/>
        <v>457937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5000000</v>
      </c>
      <c r="E63" s="15">
        <f>SUM(E64:E71)</f>
        <v>0</v>
      </c>
      <c r="F63" s="15">
        <f>F64+F65+F66+F67+F68+F70+F71</f>
        <v>5000000</v>
      </c>
      <c r="G63" s="15">
        <f>SUM(G64:G71)</f>
        <v>0</v>
      </c>
      <c r="H63" s="15">
        <f>SUM(H64:H71)</f>
        <v>0</v>
      </c>
      <c r="I63" s="16">
        <f t="shared" si="6"/>
        <v>5000000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5000000</v>
      </c>
      <c r="E71" s="16">
        <v>0</v>
      </c>
      <c r="F71" s="15">
        <f t="shared" si="10"/>
        <v>5000000</v>
      </c>
      <c r="G71" s="16">
        <v>0</v>
      </c>
      <c r="H71" s="16">
        <v>0</v>
      </c>
      <c r="I71" s="16">
        <f t="shared" si="6"/>
        <v>5000000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87149753</v>
      </c>
      <c r="E160" s="14">
        <f t="shared" si="21"/>
        <v>3461976</v>
      </c>
      <c r="F160" s="14">
        <f t="shared" si="21"/>
        <v>90611729</v>
      </c>
      <c r="G160" s="14">
        <f t="shared" si="21"/>
        <v>16494395.299999999</v>
      </c>
      <c r="H160" s="14">
        <f t="shared" si="21"/>
        <v>14309243.240000002</v>
      </c>
      <c r="I160" s="14">
        <f t="shared" si="21"/>
        <v>74117333.69999999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2016-12-20T19:53:14Z</cp:lastPrinted>
  <dcterms:created xsi:type="dcterms:W3CDTF">2016-10-11T20:25:15Z</dcterms:created>
  <dcterms:modified xsi:type="dcterms:W3CDTF">2024-04-12T20:45:47Z</dcterms:modified>
  <cp:category/>
  <cp:version/>
  <cp:contentType/>
  <cp:contentStatus/>
</cp:coreProperties>
</file>